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4"/>
  <workbookPr defaultThemeVersion="166925"/>
  <mc:AlternateContent xmlns:mc="http://schemas.openxmlformats.org/markup-compatibility/2006">
    <mc:Choice Requires="x15">
      <x15ac:absPath xmlns:x15ac="http://schemas.microsoft.com/office/spreadsheetml/2010/11/ac" url="/Users/adilalaoui/Downloads/AVIS EST/A.O 24_2023/"/>
    </mc:Choice>
  </mc:AlternateContent>
  <xr:revisionPtr revIDLastSave="0" documentId="8_{4B4510BB-09E0-CC41-A8AF-61E0D775B8B4}" xr6:coauthVersionLast="47" xr6:coauthVersionMax="47" xr10:uidLastSave="{00000000-0000-0000-0000-000000000000}"/>
  <bookViews>
    <workbookView xWindow="0" yWindow="500" windowWidth="14280" windowHeight="16280" xr2:uid="{00000000-000D-0000-FFFF-FFFF00000000}"/>
  </bookViews>
  <sheets>
    <sheet name="LOT Matériel d'enseignement" sheetId="3" r:id="rId1"/>
  </sheets>
  <definedNames>
    <definedName name="_xlnm.Print_Titles" localSheetId="0">'LOT Matériel d''enseignement'!$7:$8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3" l="1"/>
  <c r="A11" i="3" s="1"/>
  <c r="A12" i="3" s="1"/>
  <c r="A13" i="3" s="1"/>
  <c r="A14" i="3" s="1"/>
  <c r="A15" i="3" s="1"/>
  <c r="A16" i="3" s="1"/>
  <c r="A17" i="3" s="1"/>
  <c r="A18" i="3" s="1"/>
  <c r="A19" i="3" s="1"/>
  <c r="A20" i="3" s="1"/>
  <c r="A21" i="3" s="1"/>
  <c r="H22" i="3" l="1"/>
  <c r="E22" i="3" l="1"/>
  <c r="E23" i="3" s="1"/>
  <c r="E24" i="3" s="1"/>
</calcChain>
</file>

<file path=xl/sharedStrings.xml><?xml version="1.0" encoding="utf-8"?>
<sst xmlns="http://schemas.openxmlformats.org/spreadsheetml/2006/main" count="28" uniqueCount="28">
  <si>
    <t xml:space="preserve">UNIVERSITE ABDELMALEK ESSAADI    </t>
  </si>
  <si>
    <t>N° du prix</t>
  </si>
  <si>
    <t>Désignation</t>
  </si>
  <si>
    <t>QTE</t>
  </si>
  <si>
    <t>Prix Unitaire HT en Dhs</t>
  </si>
  <si>
    <t>Prix Total HT en Dhs</t>
  </si>
  <si>
    <r>
      <t xml:space="preserve"> Tableaux Triptyques :
</t>
    </r>
    <r>
      <rPr>
        <sz val="10"/>
        <rFont val="Arial"/>
        <family val="2"/>
      </rPr>
      <t xml:space="preserve">Caractéristiques techniques :
• Dimension : H120xL200 cm, 5 faces
• Surface : en acier émaillé vitrifié e3, blanc, écriture : feutres et marqueurs
• Substrat : aggloméré en bois d’épaisseur minimale de 8mm et de haute résistance
• Endacrement : en aluminium
• Planité parfaite pour une stabilité permannente
• Accesoires : au mois 4 crochets collissants
</t>
    </r>
  </si>
  <si>
    <r>
      <t xml:space="preserve"> ECRAN MOTORISE
</t>
    </r>
    <r>
      <rPr>
        <sz val="10"/>
        <rFont val="Arial"/>
        <family val="2"/>
      </rPr>
      <t xml:space="preserve">CE prix rémunère la fourniture, pose et raccordement d’un écran réfléchissant professionnel de 2.5 x 1.8 m de marque de marque LDLC ou équivalent.
Il devra être équipé d’une toile blanche traité en ancrage possédant une automaticité fonctionnelle absolue grâce à un moteur électrique compact et puissant logé dans le tube d’enroulement de la toile.
Ce moteur est équipé d’un réglage de fin de course qui permet un arrêt automatique de la montée et de la descente de la surface de projection.
Il se monte indifféremment à gauche ou à droite de l’écran (de série, les moteurs sont montés à gauche de l’écran).
Le mécanisme d’enroulement est équipé d’un dispositif breveté d’équilibrage de la flèche afin de garantir une bonne planéité de l’écran.
La surface de projection est protégée par un carter en acier laqué.
Sont compris dans ce prix l’ensemble des accessoires de commandes, contrôles, alimentations, câblages, support et accessoires de fixation, protections et mise en services conformément aux normes et règles de l’art.
L'écran de projection fourni, posé et raccordé y compris toutes sujétions d'accessoires d'installations et de mise en œuvre.
L’ouvrage, fourni, posé et raccordé, y compris toutes sujétions de fourniture, de pose et de raccordement </t>
    </r>
  </si>
  <si>
    <r>
      <t xml:space="preserve"> DATA SHOW
</t>
    </r>
    <r>
      <rPr>
        <sz val="10"/>
        <rFont val="Arial"/>
        <family val="2"/>
      </rPr>
      <t>Ce prix rémunère la fourniture, pose et raccordement d’un vidéo projecteur à haute définition avec les supports de fixation de marque Toshiba, Sony, Benq, Necou équivalent.
IL DEVRA REPONDRE AUX CARACTERISTIQUES TECHNIQUES SUIVANTES :
Equipé de la technologie Wifi;
1 entrée VGA minimum;
Résolution XGA ;
5000 Lumens AINSI ;
Résolution native 1024 x 768 ;
Contraste 600 :1 ;
Format des panneaux 4/3 ;
Compatibilité vidéo PAL/PAL60, SECAM, NTSC, NTSC 4.43, PAL-N, PAL-M
Commandes : par clavier intégré, télécommande infrarouge ou RS232C ;
Réglages intégrés : correction de trapèze, température de couleur.
Le prix comprendra aussi :
Câblages entre les boites murales et le projecteur,
Câblages entre le projecteur et le rack de rangement,
Dispositif de supportage disposant d’une précision minimum de 0,5mm destiné à la fixation, l’orientation,
les réglages des axes de positions et notamment la parfaite horizontalité du vidéo projecteur.
Le projecteur vidéo et son support de fixation fourni, posé et raccordé y compris toutes sujétions d'accessoires d'installations et de mise en œuvre.
Ce prix comprend aussi la fourniture, la pose et le raccordement d’une prise HDMI marque Legrand ou équivalent y compris le câble HDMI, protection, les bornes de raccordement, et tous les accessoires nécessaires à la pose du câble.
Le câble destiné à relier la source audio/vidéo DRM  (un lecteur Blu-ray, un ordinateur ou une console de jeu) au Data</t>
    </r>
    <r>
      <rPr>
        <b/>
        <sz val="12"/>
        <rFont val="Arial"/>
        <family val="2"/>
      </rPr>
      <t xml:space="preserve"> </t>
    </r>
    <r>
      <rPr>
        <sz val="10"/>
        <rFont val="Arial"/>
        <family val="2"/>
      </rPr>
      <t xml:space="preserve">Show sera posé sous tube ICD encastré et/ ou chemin de câbles.
Caractéristiques techniques du câble : 
- Bande Passante : 2.25 Gbps
- Certification : Catégorie 1 (75 MHz)
- Couleur : Noir
- AWG : 30
- Connecteurs : HDMI type A 19 broches plaqué or
- Type de connecteurs : Mâle/Mâle de Type A
Ce prix comprend aussi tous les accessoires de pose et fixation : boites d'encastrement, support, plaques et toutes sujétions de fourniture, de pose et de raccordement tubage, boite de dérivation, saignées, percement, scellement et rebouchage.
L’ouvrage, fourni, posé et raccordé, y compris toutes sujétions de fourniture, de pose et de raccordement </t>
    </r>
  </si>
  <si>
    <r>
      <t xml:space="preserve">Écran 65 pouces smart avec support de fixation
</t>
    </r>
    <r>
      <rPr>
        <sz val="12"/>
        <rFont val="Arial"/>
        <family val="2"/>
      </rPr>
      <t>TV LCD à rétroéclairage LED
Diagonale : 164 cm (65") 8 bits + FRC
TV Ultra HD (4K) : 3840 x 2160
Fluidité : Dalle 50Hz • Traitement 100Hz (TruMotion) • Indice 1600 (Picture Mastering Index)
Traitement spécial : 4K Active HDR (HDR10, HDR HLG)
Tuner : TNT • Satellite • Câble
Connectiques vidéo principales : HDMI (x2) • DisplayPort
Smart TV : Smart TV • Smart Share •
TV Connectée : Navigateur Internet • Wi-Fi • Bluetooth • DLNA
Classe énergie : A</t>
    </r>
  </si>
  <si>
    <t>MONTANT HTVA</t>
  </si>
  <si>
    <t>MONTANT TVA 20%</t>
  </si>
  <si>
    <t xml:space="preserve">MONTANT TTC </t>
  </si>
  <si>
    <r>
      <t xml:space="preserve">Tableau en émail e3 classic                                            </t>
    </r>
    <r>
      <rPr>
        <sz val="14"/>
        <rFont val="Times New Roman"/>
        <family val="1"/>
      </rPr>
      <t>Largeur2m hauteur 1,2 m                                                                                 surface en en acier émaillé e3 blanc feutre pour écrire avec des marqueurs et afficher à l'aide de plots magnétiques                                                                Plan avec porte carte (2 crochets coulissants par métre en zamak) et rainure en aluminium sur toute la longueur.  Encadrement en aluminium strié naturel breveté. Charnière en polycétal.Embouts de protection en plastique gris pour la sécurité des utilisateurs . Supports en agglomérés de bois haute densité. Fixtion murale par les profils haut et bas. Livrés avec visseries de fixation pour mus</t>
    </r>
  </si>
  <si>
    <r>
      <t xml:space="preserve">Tableau va et vient leader électrique 4*4  Blanc et Vert     </t>
    </r>
    <r>
      <rPr>
        <sz val="14"/>
        <rFont val="Times New Roman"/>
        <family val="1"/>
      </rPr>
      <t xml:space="preserve">                                                                                                            Ensemble guillotine composé de 1 jeu de pylône Haut 3440 mm pour guillotine    2 surfaces H 120 cm et 2 panneaux de 120cm * 400 cm dont un en émail e3 et l'autre en émail e3 vert craie, en aluminium anodisé formant les glissières des tableaux
- Fixations basse au sol, haut au mur
- Visserie fournie                                                                                   Support en nid d'abeille de 4 cm.Latteaux bois sur chaque extrémité du substrat permettant vissage inox pour équipages mobiles.                   Contre balancement par tôle galvanisée.                                                                                                                                          comportant  2 surfaces coulissantes verticalement l'une devant l'autre.     2 surfaces d'écriture blaches et vertes en tôle d'acier émaillée e3 vitrifiée à 800°C permettant,respectivement , l'utilisation de feutres effaçables à sec ou l'utilisation de craies , et  d'éléments magnétiques.     (Propriété de la surface : de qualité environnementale (absence de métaux lourds ), résistance chimique , anti rayures , anti bactériologique, résistant aux graffitis , anti-oxydant, garantie à vie (la surface )).                                                                                              Les pylônes et les encadrements des surfaces sont réalisés à l'aide de profils anodisé. (Raidisseurs et pylônes ).                                                  Les raidisseurs formants poignée et port accessoires sur toute la longeur en partie haute et basse.                                                                    Butées en caoutchouc simple amortissant l'arrêt panneaux .        Structure standard .                                                                                 Hauteur Hors Tout = 3441 mm .                                                     Largeur Hors Tout : L=4367 mm .                                                       Epaisseur au mur standard : e =195 mm .                                                  Hauteur hors tout d'un panneau avec raidisseurs : 1245 mm .                          Fixation au sol et murales . </t>
    </r>
  </si>
  <si>
    <r>
      <rPr>
        <b/>
        <sz val="14"/>
        <rFont val="Arial"/>
        <family val="2"/>
      </rPr>
      <t xml:space="preserve">Tableau d'affichage à piétement fixe en émail   </t>
    </r>
    <r>
      <rPr>
        <sz val="14"/>
        <rFont val="Arial"/>
        <family val="2"/>
      </rPr>
      <t xml:space="preserve">                       Surface en émail aggloméré de 4 mm punaisable, en acier émaillé vitrifié à 800°C e3 blanc feutre effaçable à sec et magnétique émail.  15xA4 Surface : émail blanc                                                                  Collage à l’aide d’une colle Polyuréthane sans aucun COV.                Piètement en aluminium laqué gris RAL 7012, doté de 4 roulettes blocables ou de 4 vérins de réglage selon l’option                                  Classement au feu M1                                                                  Livré avec 24 aimants (panneau émaillée), 30 épingles (panneau liège), 12 aimants et 30 épingles (panneau mixte). • Roulettes blocables ou vérins de réglage (x4)                                                  </t>
    </r>
  </si>
  <si>
    <r>
      <rPr>
        <b/>
        <sz val="14"/>
        <rFont val="Arial"/>
        <family val="2"/>
      </rPr>
      <t>Tableau d'affichage en liège   fixe</t>
    </r>
    <r>
      <rPr>
        <sz val="14"/>
        <rFont val="Arial"/>
        <family val="2"/>
      </rPr>
      <t xml:space="preserve">       Double surface à choisir en liège aggloméré de 4 mm punaisable,en liège                                                                                            surface en liège aggloméré de 1 mm pour afficher vos mémos à l'aide de punaises.Encadrement en aluminium lisee anodisé avec cache fixation en plastique gris. Support en fibres de bois tendre agglomérées.Contrebalancement dos aluminium résistant à l'humidité .Montage horizontal ou vertical.Visserie de fixation pour mur dur fournie                                                                                                 Dimension : 90 x120  et 40 * A4                                                          Classement au feu M1  Livré avec 24 aimants (panneau émaillée), 30 épingles (panneau liège), 12 aimants et 30 épingles (panneau mixte). • Roulettes blocables ou vérins de réglage (x4)                                     </t>
    </r>
    <r>
      <rPr>
        <sz val="9"/>
        <rFont val="Times New Roman"/>
        <family val="1"/>
      </rPr>
      <t xml:space="preserve">                                           </t>
    </r>
  </si>
  <si>
    <r>
      <rPr>
        <b/>
        <sz val="14"/>
        <rFont val="Arial"/>
        <family val="2"/>
      </rPr>
      <t xml:space="preserve">Tableau d'affichage à piétement mobile en émail  </t>
    </r>
    <r>
      <rPr>
        <sz val="14"/>
        <rFont val="Arial"/>
        <family val="2"/>
      </rPr>
      <t xml:space="preserve">                        Surface en émail aggloméré de 4 mm punaisable, en acier émaillé vitrifié à 800°C e3 blanc feutre effaçable à sec et </t>
    </r>
    <r>
      <rPr>
        <b/>
        <sz val="14"/>
        <rFont val="Arial"/>
        <family val="2"/>
      </rPr>
      <t xml:space="preserve">magnétique émail.  </t>
    </r>
    <r>
      <rPr>
        <sz val="14"/>
        <rFont val="Arial"/>
        <family val="2"/>
      </rPr>
      <t xml:space="preserve">15xA4 Surface : émail blanc                                                                  Collage à l’aide d’une colle Polyuréthane sans aucun COV.                Piètement en aluminium laqué gris RAL 7012, doté de 4 roulettes blocables ou de 4 vérins de réglage selon l’option                                  Classement au feu M1                                                                  Livré avec 24 aimants (panneau émaillée), 30 épingles (panneau liège), 12 aimants et 30 épingles (panneau mixte). • Roulettes blocables ou vérins de réglage (x4)    </t>
    </r>
    <r>
      <rPr>
        <sz val="9"/>
        <rFont val="Times New Roman"/>
        <family val="1"/>
      </rPr>
      <t xml:space="preserve">                                                             </t>
    </r>
    <r>
      <rPr>
        <b/>
        <sz val="9"/>
        <rFont val="Times New Roman"/>
        <family val="1"/>
      </rPr>
      <t xml:space="preserve">                      </t>
    </r>
  </si>
  <si>
    <r>
      <t xml:space="preserve">Tableau d'affichage à piétement mobile en liège                            </t>
    </r>
    <r>
      <rPr>
        <sz val="9"/>
        <rFont val="Times New Roman"/>
        <family val="1"/>
      </rPr>
      <t xml:space="preserve"> </t>
    </r>
    <r>
      <rPr>
        <sz val="14"/>
        <rFont val="Arial"/>
        <family val="2"/>
      </rPr>
      <t xml:space="preserve">Double surface en liège aggloméré de 4 mm punaisable.                      Facile à déplacersurface en liège aggloméré de 1 mm pour afficher vos mémos à l'aide de punaises.Encadrement en aluminium lisee anodisé avec cache fixation en plastique gris. Support en fibres de bois tendre agglomérées.Contre balancement dos aluminium résistant à l'humidité       40 xA4 Surface : liège                                                                      Classement au feu M1                                                                        Livré avec 24 aimants (panneau émaillée), 30 épingles (panneau liège), 12 aimants et 30 épingles (panneau mixte). • Roulettes blocables ou vérins de réglage (x4)                                                                      </t>
    </r>
  </si>
  <si>
    <t>Ecole Supérieure de Technologie</t>
  </si>
  <si>
    <t xml:space="preserve"> Tétouan</t>
  </si>
  <si>
    <t>BORDEREAU DES PRIX - DETAIL ESTIMATIF</t>
  </si>
  <si>
    <t>Appel D'Offre N°: 24/2023</t>
  </si>
  <si>
    <t>ACHAT  DE MATERIEL D'ENSEIGNEMENT POUR l'EST</t>
  </si>
  <si>
    <t>Arrêté le montant total de bordereau des prix à la somme de :----------------------------DHS TTC.</t>
  </si>
  <si>
    <r>
      <t xml:space="preserve">Tableau interactif mobile                                                                 </t>
    </r>
    <r>
      <rPr>
        <sz val="12"/>
        <rFont val="Arial"/>
        <family val="2"/>
      </rPr>
      <t xml:space="preserve"> 96 Pouces   20 points de contact ou plus    Technologie tactile : fonctionne au contact au doigt et stylets  Surface en acier émaillé garantie à vie                                                 Ecriture avec un marqueur effaçable à sec   Entretien facile    Temps de réponse rapide Livré avec visserie de fixation murale.                                                  Accessoires : Accessoires standards Câble USB , stylet  Vidéo projecteur Focale Courte  Résolution : 1280 x 800 WXGA                                                          Format : 16:10                                                                                    Contraste : 15000 : 1                                                                          Nombre de couleurs ( max ) : 1,07 Mrd                                             Roue chromatique : 6-segment        taux de balayage 200 points / milli-seconde                                                                 Lumens ANSI : 3000   Interface : Entrée HDMI Entée RCA composit Entrée S-Vidéo (Mini DIN) Port LAN (RJ45) Port Mini USB (Type B ) RS232 Entrée Audio L/R Sortie Audio (Mini-jack) Entrée Audio ( Mini-jack)Puissance Lampe 240w                                                                Installation et mise en marche </t>
    </r>
    <r>
      <rPr>
        <sz val="14"/>
        <rFont val="Arial"/>
        <family val="2"/>
      </rPr>
      <t xml:space="preserve">                                           </t>
    </r>
    <r>
      <rPr>
        <b/>
        <sz val="12"/>
        <rFont val="Arial"/>
        <family val="2"/>
      </rPr>
      <t xml:space="preserve">                   </t>
    </r>
  </si>
  <si>
    <r>
      <t>Sonorisation Portable                   
sensibilité: 97dBF
Puissance: 150W
Fonctionnalités: 2 Micro Sans Fils VHF
Ecran LDC
Volume Et Echo Pour Le MICRO
Ports Entrée USB Et Carte TF, FM, MP3 Aux Input Bluetooth
Charge Maximal: 6600 Mah Batterie
power: 100V / 220 / transformateur de 15V DC 50Hz/60H</t>
    </r>
    <r>
      <rPr>
        <sz val="14"/>
        <rFont val="Arial"/>
        <family val="2"/>
      </rPr>
      <t xml:space="preserve">   </t>
    </r>
    <r>
      <rPr>
        <sz val="9"/>
        <rFont val="Times New Roman"/>
        <family val="1"/>
      </rPr>
      <t xml:space="preserve">               </t>
    </r>
  </si>
  <si>
    <t xml:space="preserve">Diagonale  75", 189.3cm
Matrice  VA
Touch Glass  Revêtement anti-brillance, verre anti-reflet, surface mate et polie, écriture ultra lisse, Zéro air-gap
Résolution native  3840 x 2160 (8.3 megapixel 4K UHD)
Le ratio d'aspect  16:9
Luminosité  435 cd/m²
Transparence de la lumière  92%
Contraste  5000:1
Dynamic contrast  5000:1
Temps de réponse (GTG)  8ms
Angle de vision  horizontal/vertical: 178°/178°, droit/gauche: 89°/89°, en avant/en arrière: 89°/89°
Couleurs supportées  1.07B 10bit (8bit + Hi-FRC) (NTSC 72%)
Fréquence horizontale  30 - 135kHz
Surface de travail H x L  1650 x 928mm, 65 x 36.5"
Largeur Cadre (côtés, haut, bas)  16.5mm, 16.5mm, 41mm
Taille du pixel  0.430mm
Couleur du cadre et finition  noir, mate Technologie tactile  PureTouch-IR⁺
Points de contact  50, 10pt writing (HID, les périphériques seulement avec un OS approprié)
Précision fonction tactile  +- 1mm
Méthode tactile  stylet, doigt, gant (Stylo passif, objets opaques)
Interface tactile  USB
Systèmes d'exploitations compatibles  Tous les Moniteurs Iiyama sont compatibles “Plug &amp; Play” sous Windows ou LINUX. Pour plus de details sur les modèles tactiles compatibles avec les OS supportés, merci de vous référer au fichier des instructions du pilote disponible dans la rubrique “Téléchargement”. Entrée signal digital  HDMI x4 (2.0, max. 3840x2160 @60Hz, YUV420/ YUV444/ RGB444)
DisplayPort x1 (2.1, max. 3840x2160 @30Hz)
USB-C x2 (v.3.2 (Gen 1, 5Gbit), 3840x2160 @60Hz, RGB444 | DP 1.2 Alt mode, tactile, 1x avant : 100W PD , 1x arrière : 15W PD)
Entrées audio  Mini jack x1
Entrées de contrôle du moniteur  RS-232c x1 (DSUB 9pin)
RJ45 (LAN) x1 (LAN Control)
IR x1
Sortie signal digital  HDMI x1
USB-C x1 (v.3.2 (Gen 1, 5Gbit), 3840x2160 @60Hz (DP 1.2 Alt mode, Touch, 5W PD, MSD (Multi-Screen Display))
Sorties Audio  S/PDIF (Optical) x1
Mini jack x1
Haut-parleurs 2 x 18W (Facing up), 2x 8W (Frontale)
HDCP  HDMI: 2.3 + 1.4, DP: 2.3 + 1.3 USB-C: 2.3 + 1.3
Ports USB  x6 (lecture multimédia / périphériques / stockage - face avant : 2x v.3.2 (Gen 1, 5Gbit), 1x USB-C v.3.2 (Gen 1, 5Gbit, 100W PD), face arrière : 2x v.3.2 (Gen 1, 5Gbit), 1x USB-C v.3.2 (Gen 1, 5Gbit, 15W PD))
RJ45 (LAN)  x2 (Commutateur automatique pour PC et Android, 1000 MB)
Microphone  8-Array (Capteur vocal de 8 m, face à l'avant) Logiciel intégré  iiWare 11 (Android 13 OS)avec iiyama DMS, Note, navigateur Web, gestionnaire de fichiers, disques en nuage, WPS office, iiyama Share et EShare pour une connexion sans fil avec des périphériques Windows / iOS / Android
WiFi  oui (Module WiFi 6 OWM002 - Double bande passanteWiFi (2,4 GHz / 5 GHz), Standard WiFi: IIEEE 802.11 a / b / g / n / ac, Prise en charge Bluetooth: 2.1 / 3.0 / 4.2 / 5.0)
Matériel  CPU: Quad core A76+A55, GPU: Mali G610 MC4, RAM: 8GB, ROM: 64GB
Extra  Module WiFi 6 (OWM002), emplacement pour OPS Slot PC en option, 4x Stylo tactile
Mode Kiosk  oui
Durée maximum d'utilisation en discontinue  24/7
Lecteur Media  oui
Epaisseur du verre  3mm
Dûreté du verre  7H
Matière du cadre  metal
Blocage OSD  oui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</si>
</sst>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0&quot;    x&quot;"/>
    <numFmt numFmtId="166" formatCode="0&quot;   =&quot;"/>
    <numFmt numFmtId="167" formatCode="_-* #,##0.00\ _F_-;\-* #,##0.00\ _F_-;_-* &quot;-&quot;??\ _F_-;_-@_-"/>
    <numFmt numFmtId="168" formatCode="#,##0.00_ ;\-#,##0.00\ "/>
  </numFmts>
  <fonts count="20" x14ac:knownFonts="1">
    <font>
      <sz val="11"/>
      <color theme="1"/>
      <name val="Calibri"/>
      <family val="2"/>
      <scheme val="minor"/>
    </font>
    <font>
      <sz val="10"/>
      <name val="Arial"/>
      <family val="2"/>
    </font>
    <font>
      <sz val="12"/>
      <name val="Arial"/>
      <family val="2"/>
    </font>
    <font>
      <b/>
      <i/>
      <sz val="14"/>
      <name val="Arial"/>
      <family val="2"/>
    </font>
    <font>
      <b/>
      <i/>
      <sz val="12"/>
      <name val="Arial"/>
      <family val="2"/>
    </font>
    <font>
      <b/>
      <sz val="12"/>
      <name val="Arial"/>
      <family val="2"/>
    </font>
    <font>
      <b/>
      <i/>
      <sz val="22"/>
      <name val="Arial"/>
      <family val="2"/>
    </font>
    <font>
      <b/>
      <i/>
      <sz val="16"/>
      <name val="Arial"/>
      <family val="2"/>
    </font>
    <font>
      <b/>
      <sz val="14"/>
      <name val="Arial"/>
      <family val="2"/>
    </font>
    <font>
      <b/>
      <sz val="16"/>
      <name val="Arial"/>
      <family val="2"/>
    </font>
    <font>
      <sz val="11"/>
      <color theme="1"/>
      <name val="Calibri"/>
      <family val="2"/>
      <scheme val="minor"/>
    </font>
    <font>
      <sz val="10"/>
      <name val="Courier"/>
      <family val="3"/>
    </font>
    <font>
      <sz val="11"/>
      <color theme="1"/>
      <name val="Calibri"/>
      <family val="2"/>
      <charset val="178"/>
      <scheme val="minor"/>
    </font>
    <font>
      <sz val="10"/>
      <color theme="1"/>
      <name val="Calibri"/>
      <family val="2"/>
      <scheme val="minor"/>
    </font>
    <font>
      <sz val="10"/>
      <name val="Arial"/>
      <family val="2"/>
    </font>
    <font>
      <sz val="9"/>
      <name val="Times New Roman"/>
      <family val="1"/>
    </font>
    <font>
      <b/>
      <sz val="9"/>
      <name val="Times New Roman"/>
      <family val="1"/>
    </font>
    <font>
      <sz val="14"/>
      <name val="Times New Roman"/>
      <family val="1"/>
    </font>
    <font>
      <sz val="14"/>
      <name val="Arial"/>
      <family val="2"/>
    </font>
    <font>
      <b/>
      <i/>
      <sz val="20"/>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style="double">
        <color indexed="64"/>
      </left>
      <right/>
      <top/>
      <bottom style="medium">
        <color indexed="64"/>
      </bottom>
      <diagonal/>
    </border>
    <border>
      <left/>
      <right style="double">
        <color indexed="64"/>
      </right>
      <top/>
      <bottom/>
      <diagonal/>
    </border>
  </borders>
  <cellStyleXfs count="17">
    <xf numFmtId="0" fontId="0" fillId="0" borderId="0"/>
    <xf numFmtId="0" fontId="1" fillId="0" borderId="0"/>
    <xf numFmtId="164" fontId="1" fillId="0" borderId="0" applyFont="0" applyFill="0" applyBorder="0" applyAlignment="0" applyProtection="0"/>
    <xf numFmtId="165" fontId="11" fillId="0" borderId="0"/>
    <xf numFmtId="166" fontId="11" fillId="0" borderId="0"/>
    <xf numFmtId="0" fontId="1" fillId="0" borderId="0" applyFont="0" applyFill="0" applyBorder="0" applyAlignment="0" applyProtection="0"/>
    <xf numFmtId="164" fontId="10"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0" fontId="1" fillId="0" borderId="0"/>
    <xf numFmtId="0" fontId="1" fillId="0" borderId="0"/>
    <xf numFmtId="0" fontId="12" fillId="0" borderId="0"/>
    <xf numFmtId="0" fontId="1" fillId="0" borderId="0"/>
    <xf numFmtId="0" fontId="14" fillId="0" borderId="0"/>
    <xf numFmtId="0" fontId="12" fillId="0" borderId="0"/>
    <xf numFmtId="0" fontId="1" fillId="0" borderId="0"/>
  </cellStyleXfs>
  <cellXfs count="32">
    <xf numFmtId="0" fontId="0" fillId="0" borderId="0" xfId="0"/>
    <xf numFmtId="0" fontId="2" fillId="0" borderId="0" xfId="1" applyFont="1" applyAlignment="1">
      <alignment horizontal="center" vertical="center" wrapText="1"/>
    </xf>
    <xf numFmtId="0" fontId="1" fillId="0" borderId="0" xfId="1" applyAlignment="1">
      <alignment vertical="center" wrapText="1"/>
    </xf>
    <xf numFmtId="0" fontId="4" fillId="0" borderId="1" xfId="1" applyFont="1" applyBorder="1" applyAlignment="1">
      <alignment horizontal="center" vertical="center" wrapText="1"/>
    </xf>
    <xf numFmtId="0" fontId="4" fillId="0" borderId="4" xfId="1" applyFont="1" applyBorder="1" applyAlignment="1">
      <alignment horizontal="center" vertical="center" wrapText="1"/>
    </xf>
    <xf numFmtId="164" fontId="8" fillId="0" borderId="1" xfId="2" applyFont="1" applyBorder="1" applyAlignment="1">
      <alignment horizontal="center" vertical="center" wrapText="1"/>
    </xf>
    <xf numFmtId="0" fontId="5" fillId="0" borderId="1" xfId="1" applyFont="1" applyBorder="1" applyAlignment="1">
      <alignment vertical="top" wrapText="1"/>
    </xf>
    <xf numFmtId="49" fontId="1" fillId="0" borderId="1" xfId="1" applyNumberFormat="1" applyBorder="1" applyAlignment="1">
      <alignment vertical="top" wrapText="1"/>
    </xf>
    <xf numFmtId="0" fontId="5" fillId="0" borderId="5" xfId="1" applyFont="1" applyBorder="1" applyAlignment="1">
      <alignment horizontal="left" vertical="center" wrapText="1"/>
    </xf>
    <xf numFmtId="164" fontId="9" fillId="0" borderId="0" xfId="2" applyFont="1" applyFill="1" applyBorder="1" applyAlignment="1">
      <alignment vertical="center" wrapText="1"/>
    </xf>
    <xf numFmtId="164" fontId="9" fillId="0" borderId="6" xfId="2" applyFont="1" applyFill="1" applyBorder="1" applyAlignment="1">
      <alignment vertical="center" wrapText="1"/>
    </xf>
    <xf numFmtId="164" fontId="4" fillId="0" borderId="4" xfId="2" applyFont="1" applyFill="1" applyBorder="1" applyAlignment="1">
      <alignment horizontal="left" vertical="center" wrapText="1"/>
    </xf>
    <xf numFmtId="164" fontId="9" fillId="0" borderId="1" xfId="2" applyFont="1" applyFill="1" applyBorder="1" applyAlignment="1">
      <alignment vertical="center" wrapText="1"/>
    </xf>
    <xf numFmtId="0" fontId="5" fillId="0" borderId="0" xfId="1" applyFont="1" applyAlignment="1">
      <alignment vertical="center" wrapText="1"/>
    </xf>
    <xf numFmtId="164" fontId="1" fillId="0" borderId="0" xfId="1" applyNumberFormat="1" applyAlignment="1">
      <alignment vertical="center" wrapText="1"/>
    </xf>
    <xf numFmtId="0" fontId="8" fillId="0" borderId="1" xfId="1" applyFont="1" applyBorder="1" applyAlignment="1">
      <alignment vertical="top" wrapText="1"/>
    </xf>
    <xf numFmtId="164" fontId="8" fillId="0" borderId="1" xfId="2" applyFont="1" applyBorder="1" applyAlignment="1">
      <alignment horizontal="right" vertical="center" wrapText="1"/>
    </xf>
    <xf numFmtId="168" fontId="13" fillId="2" borderId="1" xfId="7" applyNumberFormat="1" applyFont="1" applyFill="1" applyBorder="1" applyAlignment="1">
      <alignment horizontal="center" vertical="center" wrapText="1"/>
    </xf>
    <xf numFmtId="0" fontId="18" fillId="0" borderId="1" xfId="1" applyFont="1" applyBorder="1" applyAlignment="1">
      <alignment vertical="top" wrapText="1"/>
    </xf>
    <xf numFmtId="0" fontId="1" fillId="0" borderId="0" xfId="0" applyFont="1" applyAlignment="1">
      <alignment vertical="center" wrapText="1"/>
    </xf>
    <xf numFmtId="0" fontId="5" fillId="0" borderId="0" xfId="0" applyFont="1" applyAlignment="1">
      <alignment vertical="center" wrapText="1"/>
    </xf>
    <xf numFmtId="1" fontId="5" fillId="0" borderId="0" xfId="0" applyNumberFormat="1" applyFont="1" applyAlignment="1">
      <alignmen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19" fillId="0" borderId="0" xfId="1" applyFont="1" applyAlignment="1">
      <alignment vertical="center" wrapText="1"/>
    </xf>
    <xf numFmtId="0" fontId="5" fillId="0" borderId="1" xfId="1" applyFont="1" applyBorder="1" applyAlignment="1">
      <alignment horizontal="center" vertical="center" wrapText="1"/>
    </xf>
    <xf numFmtId="164" fontId="5" fillId="0" borderId="2" xfId="2" applyFont="1" applyBorder="1" applyAlignment="1">
      <alignment horizontal="center" vertical="center" wrapText="1"/>
    </xf>
    <xf numFmtId="164" fontId="5" fillId="0" borderId="3" xfId="2" applyFont="1" applyBorder="1" applyAlignment="1">
      <alignment horizontal="center" vertical="center" wrapText="1"/>
    </xf>
    <xf numFmtId="1" fontId="5" fillId="0" borderId="1" xfId="1" applyNumberFormat="1" applyFont="1" applyBorder="1" applyAlignment="1">
      <alignment horizontal="center" vertical="center" wrapText="1"/>
    </xf>
    <xf numFmtId="0" fontId="8" fillId="0" borderId="0" xfId="0" applyFont="1" applyAlignment="1">
      <alignment horizontal="center" vertical="center" wrapText="1"/>
    </xf>
    <xf numFmtId="1" fontId="3" fillId="0" borderId="0" xfId="0" applyNumberFormat="1" applyFont="1" applyAlignment="1">
      <alignment horizontal="center" vertical="center" wrapText="1"/>
    </xf>
    <xf numFmtId="0" fontId="6" fillId="0" borderId="0" xfId="0" applyFont="1" applyAlignment="1">
      <alignment horizontal="center" vertical="center" wrapText="1"/>
    </xf>
  </cellXfs>
  <cellStyles count="17">
    <cellStyle name="dimension" xfId="3" xr:uid="{00000000-0005-0000-0000-000000000000}"/>
    <cellStyle name="egale" xfId="4" xr:uid="{00000000-0005-0000-0000-000001000000}"/>
    <cellStyle name="Euro" xfId="5" xr:uid="{00000000-0005-0000-0000-000002000000}"/>
    <cellStyle name="Milliers 16 3" xfId="7" xr:uid="{00000000-0005-0000-0000-000003000000}"/>
    <cellStyle name="Milliers 2" xfId="2" xr:uid="{00000000-0005-0000-0000-000004000000}"/>
    <cellStyle name="Milliers 2 2" xfId="9" xr:uid="{00000000-0005-0000-0000-000005000000}"/>
    <cellStyle name="Milliers 2 3" xfId="8" xr:uid="{00000000-0005-0000-0000-000006000000}"/>
    <cellStyle name="Milliers 3" xfId="6" xr:uid="{00000000-0005-0000-0000-000007000000}"/>
    <cellStyle name="Normal" xfId="0" builtinId="0"/>
    <cellStyle name="Normal 2" xfId="1" xr:uid="{00000000-0005-0000-0000-000009000000}"/>
    <cellStyle name="Normal 2 10 2" xfId="10" xr:uid="{00000000-0005-0000-0000-00000A000000}"/>
    <cellStyle name="Normal 2 2" xfId="11" xr:uid="{00000000-0005-0000-0000-00000B000000}"/>
    <cellStyle name="Normal 3" xfId="12" xr:uid="{00000000-0005-0000-0000-00000C000000}"/>
    <cellStyle name="Normal 3 2" xfId="13" xr:uid="{00000000-0005-0000-0000-00000D000000}"/>
    <cellStyle name="Normal 3 3" xfId="15" xr:uid="{476E4E49-BF63-4826-8FA5-78B1217E6A92}"/>
    <cellStyle name="Normal 4" xfId="14" xr:uid="{00000000-0005-0000-0000-00000E000000}"/>
    <cellStyle name="Normal 4 2" xfId="16" xr:uid="{E2EBDD5B-9C8D-41D0-B0BC-E8524C366C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107156</xdr:colOff>
      <xdr:row>0</xdr:row>
      <xdr:rowOff>0</xdr:rowOff>
    </xdr:from>
    <xdr:to>
      <xdr:col>1</xdr:col>
      <xdr:colOff>738186</xdr:colOff>
      <xdr:row>5</xdr:row>
      <xdr:rowOff>0</xdr:rowOff>
    </xdr:to>
    <xdr:pic>
      <xdr:nvPicPr>
        <xdr:cNvPr id="2" name="Image 1" descr="LOGO UAE.jpg">
          <a:extLst>
            <a:ext uri="{FF2B5EF4-FFF2-40B4-BE49-F238E27FC236}">
              <a16:creationId xmlns:a16="http://schemas.microsoft.com/office/drawing/2014/main" id="{DAC896C9-7825-4DAD-8F50-C21AE51AFC70}"/>
            </a:ext>
          </a:extLst>
        </xdr:cNvPr>
        <xdr:cNvPicPr>
          <a:picLocks noChangeAspect="1"/>
        </xdr:cNvPicPr>
      </xdr:nvPicPr>
      <xdr:blipFill>
        <a:blip xmlns:r="http://schemas.openxmlformats.org/officeDocument/2006/relationships" r:embed="rId1" cstate="print"/>
        <a:stretch>
          <a:fillRect/>
        </a:stretch>
      </xdr:blipFill>
      <xdr:spPr>
        <a:xfrm>
          <a:off x="107156" y="0"/>
          <a:ext cx="1345405" cy="134540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F10CA-967B-4A24-8FA1-5416773563E1}">
  <dimension ref="A1:H26"/>
  <sheetViews>
    <sheetView tabSelected="1" topLeftCell="A20" zoomScale="80" zoomScaleNormal="80" zoomScaleSheetLayoutView="100" workbookViewId="0">
      <selection activeCell="A21" sqref="A21"/>
    </sheetView>
  </sheetViews>
  <sheetFormatPr baseColWidth="10" defaultColWidth="11.5" defaultRowHeight="16" x14ac:dyDescent="0.2"/>
  <cols>
    <col min="1" max="1" width="10.6640625" style="1" customWidth="1"/>
    <col min="2" max="2" width="86.33203125" style="13" customWidth="1"/>
    <col min="3" max="3" width="12.5" style="13" customWidth="1"/>
    <col min="4" max="4" width="23" style="2" customWidth="1"/>
    <col min="5" max="5" width="27.33203125" style="2" customWidth="1"/>
    <col min="6" max="6" width="11.5" style="2"/>
    <col min="7" max="8" width="14" style="2" bestFit="1" customWidth="1"/>
    <col min="9" max="16384" width="11.5" style="2"/>
  </cols>
  <sheetData>
    <row r="1" spans="1:6" ht="20.25" customHeight="1" x14ac:dyDescent="0.2">
      <c r="A1" s="29" t="s">
        <v>0</v>
      </c>
      <c r="B1" s="29"/>
      <c r="C1" s="29"/>
      <c r="D1" s="20"/>
      <c r="E1" s="19"/>
      <c r="F1" s="19"/>
    </row>
    <row r="2" spans="1:6" ht="18.75" customHeight="1" x14ac:dyDescent="0.2">
      <c r="A2" s="29" t="s">
        <v>19</v>
      </c>
      <c r="B2" s="29"/>
      <c r="C2" s="29"/>
      <c r="D2" s="21"/>
      <c r="E2" s="19"/>
      <c r="F2" s="19"/>
    </row>
    <row r="3" spans="1:6" ht="19.5" customHeight="1" x14ac:dyDescent="0.2">
      <c r="A3" s="29" t="s">
        <v>20</v>
      </c>
      <c r="B3" s="29"/>
      <c r="C3" s="29"/>
      <c r="D3" s="21"/>
      <c r="E3" s="19"/>
      <c r="F3" s="19"/>
    </row>
    <row r="4" spans="1:6" ht="18" x14ac:dyDescent="0.2">
      <c r="A4" s="22"/>
      <c r="B4" s="22"/>
      <c r="C4" s="22"/>
      <c r="D4" s="30" t="s">
        <v>22</v>
      </c>
      <c r="E4" s="30"/>
      <c r="F4" s="30"/>
    </row>
    <row r="5" spans="1:6" ht="28.5" customHeight="1" x14ac:dyDescent="0.2">
      <c r="A5" s="31" t="s">
        <v>21</v>
      </c>
      <c r="B5" s="31"/>
      <c r="C5" s="31"/>
      <c r="D5" s="31"/>
      <c r="E5" s="31"/>
      <c r="F5" s="31"/>
    </row>
    <row r="6" spans="1:6" ht="21" customHeight="1" thickBot="1" x14ac:dyDescent="0.25">
      <c r="A6" s="23" t="s">
        <v>23</v>
      </c>
      <c r="B6" s="23"/>
      <c r="C6" s="23"/>
      <c r="D6" s="23"/>
      <c r="E6" s="23"/>
      <c r="F6" s="23"/>
    </row>
    <row r="7" spans="1:6" ht="15" thickTop="1" thickBot="1" x14ac:dyDescent="0.25">
      <c r="A7" s="25" t="s">
        <v>1</v>
      </c>
      <c r="B7" s="26" t="s">
        <v>2</v>
      </c>
      <c r="C7" s="28" t="s">
        <v>3</v>
      </c>
      <c r="D7" s="28" t="s">
        <v>4</v>
      </c>
      <c r="E7" s="28" t="s">
        <v>5</v>
      </c>
    </row>
    <row r="8" spans="1:6" ht="20.25" customHeight="1" thickTop="1" thickBot="1" x14ac:dyDescent="0.25">
      <c r="A8" s="25"/>
      <c r="B8" s="27"/>
      <c r="C8" s="28"/>
      <c r="D8" s="28"/>
      <c r="E8" s="28"/>
    </row>
    <row r="9" spans="1:6" ht="267" customHeight="1" thickTop="1" thickBot="1" x14ac:dyDescent="0.25">
      <c r="A9" s="3">
        <v>1</v>
      </c>
      <c r="B9" s="6" t="s">
        <v>25</v>
      </c>
      <c r="C9" s="4">
        <v>2</v>
      </c>
      <c r="D9" s="5"/>
      <c r="E9" s="5"/>
    </row>
    <row r="10" spans="1:6" ht="180" customHeight="1" thickTop="1" thickBot="1" x14ac:dyDescent="0.25">
      <c r="A10" s="3">
        <f>+A9+1</f>
        <v>2</v>
      </c>
      <c r="B10" s="15" t="s">
        <v>13</v>
      </c>
      <c r="C10" s="4">
        <v>6</v>
      </c>
      <c r="D10" s="5"/>
      <c r="E10" s="5"/>
    </row>
    <row r="11" spans="1:6" ht="409" customHeight="1" thickTop="1" thickBot="1" x14ac:dyDescent="0.25">
      <c r="A11" s="3">
        <f t="shared" ref="A11:A21" si="0">+A10+1</f>
        <v>3</v>
      </c>
      <c r="B11" s="15" t="s">
        <v>14</v>
      </c>
      <c r="C11" s="4">
        <v>3</v>
      </c>
      <c r="D11" s="16"/>
      <c r="E11" s="5"/>
    </row>
    <row r="12" spans="1:6" ht="133" thickTop="1" thickBot="1" x14ac:dyDescent="0.25">
      <c r="A12" s="3">
        <f t="shared" si="0"/>
        <v>4</v>
      </c>
      <c r="B12" s="15" t="s">
        <v>6</v>
      </c>
      <c r="C12" s="4">
        <v>6</v>
      </c>
      <c r="D12" s="5"/>
      <c r="E12" s="5"/>
    </row>
    <row r="13" spans="1:6" ht="216" customHeight="1" thickTop="1" thickBot="1" x14ac:dyDescent="0.25">
      <c r="A13" s="3">
        <f t="shared" si="0"/>
        <v>5</v>
      </c>
      <c r="B13" s="18" t="s">
        <v>16</v>
      </c>
      <c r="C13" s="3">
        <v>10</v>
      </c>
      <c r="D13" s="5"/>
      <c r="E13" s="5"/>
    </row>
    <row r="14" spans="1:6" ht="160" customHeight="1" thickTop="1" thickBot="1" x14ac:dyDescent="0.25">
      <c r="A14" s="3">
        <f t="shared" si="0"/>
        <v>6</v>
      </c>
      <c r="B14" s="18" t="s">
        <v>15</v>
      </c>
      <c r="C14" s="3">
        <v>10</v>
      </c>
      <c r="D14" s="5"/>
      <c r="E14" s="5"/>
    </row>
    <row r="15" spans="1:6" ht="160" customHeight="1" thickTop="1" thickBot="1" x14ac:dyDescent="0.25">
      <c r="A15" s="3">
        <f t="shared" si="0"/>
        <v>7</v>
      </c>
      <c r="B15" s="18" t="s">
        <v>17</v>
      </c>
      <c r="C15" s="3">
        <v>10</v>
      </c>
      <c r="D15" s="5"/>
      <c r="E15" s="5"/>
    </row>
    <row r="16" spans="1:6" ht="201" customHeight="1" thickTop="1" thickBot="1" x14ac:dyDescent="0.25">
      <c r="A16" s="3">
        <f t="shared" si="0"/>
        <v>8</v>
      </c>
      <c r="B16" s="15" t="s">
        <v>18</v>
      </c>
      <c r="C16" s="3">
        <v>10</v>
      </c>
      <c r="D16" s="5"/>
      <c r="E16" s="5"/>
    </row>
    <row r="17" spans="1:8" ht="170" customHeight="1" thickTop="1" thickBot="1" x14ac:dyDescent="0.25">
      <c r="A17" s="3">
        <f t="shared" si="0"/>
        <v>9</v>
      </c>
      <c r="B17" s="15" t="s">
        <v>26</v>
      </c>
      <c r="C17" s="3">
        <v>1</v>
      </c>
      <c r="D17" s="5"/>
      <c r="E17" s="5"/>
    </row>
    <row r="18" spans="1:8" ht="224" customHeight="1" thickTop="1" thickBot="1" x14ac:dyDescent="0.25">
      <c r="A18" s="3">
        <f t="shared" si="0"/>
        <v>10</v>
      </c>
      <c r="B18" s="6" t="s">
        <v>7</v>
      </c>
      <c r="C18" s="3">
        <v>5</v>
      </c>
      <c r="D18" s="17"/>
      <c r="E18" s="5"/>
    </row>
    <row r="19" spans="1:8" ht="409.5" customHeight="1" thickTop="1" thickBot="1" x14ac:dyDescent="0.25">
      <c r="A19" s="3">
        <f t="shared" si="0"/>
        <v>11</v>
      </c>
      <c r="B19" s="6" t="s">
        <v>8</v>
      </c>
      <c r="C19" s="3">
        <v>16</v>
      </c>
      <c r="D19" s="17"/>
      <c r="E19" s="5"/>
    </row>
    <row r="20" spans="1:8" ht="409.5" customHeight="1" thickTop="1" thickBot="1" x14ac:dyDescent="0.25">
      <c r="A20" s="3">
        <f t="shared" si="0"/>
        <v>12</v>
      </c>
      <c r="B20" s="7" t="s">
        <v>27</v>
      </c>
      <c r="C20" s="4">
        <v>2</v>
      </c>
      <c r="D20" s="5"/>
      <c r="E20" s="5"/>
    </row>
    <row r="21" spans="1:8" ht="205.5" customHeight="1" thickTop="1" thickBot="1" x14ac:dyDescent="0.25">
      <c r="A21" s="3">
        <f t="shared" si="0"/>
        <v>13</v>
      </c>
      <c r="B21" s="8" t="s">
        <v>9</v>
      </c>
      <c r="C21" s="4">
        <v>10</v>
      </c>
      <c r="D21" s="5"/>
      <c r="E21" s="5"/>
    </row>
    <row r="22" spans="1:8" ht="25" customHeight="1" thickTop="1" thickBot="1" x14ac:dyDescent="0.25">
      <c r="B22" s="9"/>
      <c r="C22" s="10"/>
      <c r="D22" s="11" t="s">
        <v>10</v>
      </c>
      <c r="E22" s="12">
        <f>SUM(E9:E21)</f>
        <v>0</v>
      </c>
      <c r="G22" s="14"/>
      <c r="H22" s="14">
        <f>G22*1.2</f>
        <v>0</v>
      </c>
    </row>
    <row r="23" spans="1:8" ht="25" customHeight="1" thickTop="1" thickBot="1" x14ac:dyDescent="0.25">
      <c r="B23" s="9"/>
      <c r="C23" s="10"/>
      <c r="D23" s="11" t="s">
        <v>11</v>
      </c>
      <c r="E23" s="12">
        <f>E22*20%</f>
        <v>0</v>
      </c>
      <c r="H23" s="14"/>
    </row>
    <row r="24" spans="1:8" ht="25" customHeight="1" thickTop="1" thickBot="1" x14ac:dyDescent="0.25">
      <c r="B24" s="9"/>
      <c r="C24" s="10"/>
      <c r="D24" s="11" t="s">
        <v>12</v>
      </c>
      <c r="E24" s="12">
        <f>E22+E23</f>
        <v>0</v>
      </c>
    </row>
    <row r="25" spans="1:8" ht="17" thickTop="1" x14ac:dyDescent="0.2"/>
    <row r="26" spans="1:8" ht="26.25" customHeight="1" x14ac:dyDescent="0.2">
      <c r="A26" s="24" t="s">
        <v>24</v>
      </c>
      <c r="B26" s="24"/>
      <c r="C26" s="24"/>
      <c r="D26" s="24"/>
      <c r="E26" s="24"/>
    </row>
  </sheetData>
  <mergeCells count="12">
    <mergeCell ref="A1:C1"/>
    <mergeCell ref="A2:C2"/>
    <mergeCell ref="A3:C3"/>
    <mergeCell ref="D4:F4"/>
    <mergeCell ref="A5:F5"/>
    <mergeCell ref="A6:F6"/>
    <mergeCell ref="A26:E26"/>
    <mergeCell ref="A7:A8"/>
    <mergeCell ref="B7:B8"/>
    <mergeCell ref="C7:C8"/>
    <mergeCell ref="D7:D8"/>
    <mergeCell ref="E7:E8"/>
  </mergeCells>
  <printOptions horizontalCentered="1"/>
  <pageMargins left="0.19685039370078741" right="0.19685039370078741" top="0.19685039370078741" bottom="0.19685039370078741" header="0.19685039370078741" footer="0.19685039370078741"/>
  <pageSetup paperSize="9" scale="90" firstPageNumber="11" orientation="landscape" useFirstPageNumber="1" horizontalDpi="4294967293"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LOT Matériel d'enseignement</vt:lpstr>
      <vt:lpstr>'LOT Matériel d''enseignement'!Impression_des_titres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support-dsi</dc:creator>
  <cp:lastModifiedBy>Microsoft Office User</cp:lastModifiedBy>
  <cp:lastPrinted>2023-11-30T21:29:10Z</cp:lastPrinted>
  <dcterms:created xsi:type="dcterms:W3CDTF">2023-06-25T19:48:17Z</dcterms:created>
  <dcterms:modified xsi:type="dcterms:W3CDTF">2023-12-05T17:56:07Z</dcterms:modified>
</cp:coreProperties>
</file>